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-120" windowWidth="23256" windowHeight="13176"/>
  </bookViews>
  <sheets>
    <sheet name="AfvalCalculator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/>
  <c r="H19" s="1"/>
  <c r="E18"/>
  <c r="H18" l="1"/>
  <c r="AL1"/>
  <c r="I18" s="1"/>
  <c r="AL2"/>
  <c r="I19" s="1"/>
</calcChain>
</file>

<file path=xl/sharedStrings.xml><?xml version="1.0" encoding="utf-8"?>
<sst xmlns="http://schemas.openxmlformats.org/spreadsheetml/2006/main" count="18" uniqueCount="16">
  <si>
    <t>Meerpersoonshuishouden</t>
  </si>
  <si>
    <r>
      <rPr>
        <b/>
        <sz val="11"/>
        <color theme="1"/>
        <rFont val="Calibri"/>
        <family val="2"/>
        <scheme val="minor"/>
      </rPr>
      <t>Nieuwe</t>
    </r>
    <r>
      <rPr>
        <sz val="11"/>
        <color theme="1"/>
        <rFont val="Calibri"/>
        <family val="2"/>
        <scheme val="minor"/>
      </rPr>
      <t xml:space="preserve"> tarieven</t>
    </r>
  </si>
  <si>
    <t xml:space="preserve">dat is </t>
  </si>
  <si>
    <t>Algemene gegevens</t>
  </si>
  <si>
    <t>Aantal zakken per week</t>
  </si>
  <si>
    <t xml:space="preserve">Bezoek ook onze website via : www.realistischambacht.nl
</t>
  </si>
  <si>
    <t>- verkiezingsprogramma/speerpunten</t>
  </si>
  <si>
    <t>- nieuws</t>
  </si>
  <si>
    <t>Aantal personen</t>
  </si>
  <si>
    <t>"Korting" per persoon</t>
  </si>
  <si>
    <t>1-persoonshuishouden</t>
  </si>
  <si>
    <t>Vast tarief 1-persoons</t>
  </si>
  <si>
    <t>Vast tarief meerpersoons</t>
  </si>
  <si>
    <t>Variabele prijs per zak restafval</t>
  </si>
  <si>
    <t>en</t>
  </si>
  <si>
    <r>
      <rPr>
        <b/>
        <sz val="11"/>
        <color theme="1"/>
        <rFont val="Calibri"/>
        <family val="2"/>
        <scheme val="minor"/>
      </rPr>
      <t>Huidige</t>
    </r>
    <r>
      <rPr>
        <sz val="11"/>
        <color theme="1"/>
        <rFont val="Calibri"/>
        <family val="2"/>
        <scheme val="minor"/>
      </rPr>
      <t xml:space="preserve"> all-in tarief </t>
    </r>
    <r>
      <rPr>
        <b/>
        <sz val="11"/>
        <color theme="1"/>
        <rFont val="Calibri"/>
        <family val="2"/>
        <scheme val="minor"/>
      </rPr>
      <t>2022</t>
    </r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</si>
</sst>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3.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 shrinkToFit="1"/>
    </xf>
    <xf numFmtId="0" fontId="0" fillId="0" borderId="0" xfId="0" applyAlignment="1">
      <alignment wrapText="1"/>
    </xf>
    <xf numFmtId="0" fontId="3" fillId="0" borderId="0" xfId="0" applyFont="1"/>
    <xf numFmtId="164" fontId="4" fillId="0" borderId="0" xfId="0" applyNumberFormat="1" applyFont="1" applyAlignment="1">
      <alignment horizontal="left" shrinkToFit="1"/>
    </xf>
    <xf numFmtId="0" fontId="5" fillId="2" borderId="0" xfId="0" applyFont="1" applyFill="1" applyAlignment="1">
      <alignment horizontal="center" vertical="center"/>
    </xf>
    <xf numFmtId="0" fontId="0" fillId="3" borderId="0" xfId="0" applyFill="1"/>
    <xf numFmtId="0" fontId="6" fillId="0" borderId="0" xfId="1" applyAlignment="1" applyProtection="1">
      <alignment vertical="top" wrapText="1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horizontal="right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1" applyAlignment="1" applyProtection="1">
      <alignment vertical="top"/>
    </xf>
    <xf numFmtId="0" fontId="6" fillId="0" borderId="0" xfId="1" applyAlignment="1" applyProtection="1"/>
  </cellXfs>
  <cellStyles count="2">
    <cellStyle name="Hyperlink" xfId="1" builtinId="8"/>
    <cellStyle name="Normal" xfId="0" builtinId="0"/>
  </cellStyles>
  <dxfs count="7"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322580</xdr:colOff>
      <xdr:row>4</xdr:row>
      <xdr:rowOff>12700</xdr:rowOff>
    </xdr:from>
    <xdr:to>
      <xdr:col>13</xdr:col>
      <xdr:colOff>591841</xdr:colOff>
      <xdr:row>13</xdr:row>
      <xdr:rowOff>304799</xdr:rowOff>
    </xdr:to>
    <xdr:pic>
      <xdr:nvPicPr>
        <xdr:cNvPr id="4" name="Picture 3" descr="Logo_Websit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33330" y="311150"/>
          <a:ext cx="1488461" cy="193675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7</xdr:col>
      <xdr:colOff>189230</xdr:colOff>
      <xdr:row>7</xdr:row>
      <xdr:rowOff>36830</xdr:rowOff>
    </xdr:from>
    <xdr:to>
      <xdr:col>7</xdr:col>
      <xdr:colOff>730250</xdr:colOff>
      <xdr:row>12</xdr:row>
      <xdr:rowOff>52070</xdr:rowOff>
    </xdr:to>
    <xdr:sp macro="" textlink="">
      <xdr:nvSpPr>
        <xdr:cNvPr id="5" name="Down Arrow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6824980" y="1249680"/>
          <a:ext cx="541020" cy="9296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alistischambacht.nl/nieuws.php" TargetMode="External"/><Relationship Id="rId2" Type="http://schemas.openxmlformats.org/officeDocument/2006/relationships/hyperlink" Target="http://www.realistischambacht.nl/hoofdpunten.php" TargetMode="External"/><Relationship Id="rId1" Type="http://schemas.openxmlformats.org/officeDocument/2006/relationships/hyperlink" Target="http://www.realistischambacht.nl/index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showGridLines="0" tabSelected="1" zoomScaleNormal="100" workbookViewId="0">
      <selection activeCell="AK1" sqref="AK1:AL1048576"/>
    </sheetView>
  </sheetViews>
  <sheetFormatPr defaultRowHeight="14.4"/>
  <cols>
    <col min="1" max="1" width="2.33203125" customWidth="1"/>
    <col min="2" max="2" width="27.33203125" customWidth="1"/>
    <col min="3" max="3" width="11.77734375" customWidth="1"/>
    <col min="4" max="4" width="2.33203125" customWidth="1"/>
    <col min="5" max="5" width="31" customWidth="1"/>
    <col min="6" max="6" width="12.77734375" customWidth="1"/>
    <col min="7" max="7" width="9.21875" customWidth="1"/>
    <col min="8" max="8" width="12.77734375" customWidth="1"/>
    <col min="9" max="9" width="9.21875" customWidth="1"/>
    <col min="37" max="37" width="0" hidden="1" customWidth="1"/>
    <col min="38" max="38" width="8.88671875" hidden="1" customWidth="1"/>
  </cols>
  <sheetData>
    <row r="1" spans="1:38">
      <c r="AK1">
        <v>2021</v>
      </c>
      <c r="AL1">
        <f>IF(H15=1,AL3-F18,AL4-F18)</f>
        <v>-83.47999999999999</v>
      </c>
    </row>
    <row r="2" spans="1:38" ht="23.4">
      <c r="A2" s="15" t="s">
        <v>3</v>
      </c>
      <c r="B2" s="16"/>
      <c r="C2" s="16"/>
      <c r="D2" s="16"/>
      <c r="AK2">
        <v>2022</v>
      </c>
      <c r="AL2">
        <f>IF(H15=1,C5-F18,C6-F18)</f>
        <v>-65</v>
      </c>
    </row>
    <row r="3" spans="1:38">
      <c r="A3" s="7"/>
      <c r="B3" s="7"/>
      <c r="C3" s="7"/>
      <c r="D3" s="7"/>
      <c r="AK3" s="1" t="s">
        <v>10</v>
      </c>
      <c r="AL3" s="2">
        <v>246.72</v>
      </c>
    </row>
    <row r="4" spans="1:38">
      <c r="A4" s="7"/>
      <c r="B4" s="11" t="s">
        <v>15</v>
      </c>
      <c r="C4" s="12"/>
      <c r="D4" s="7"/>
      <c r="AK4" s="1" t="s">
        <v>0</v>
      </c>
      <c r="AL4" s="2">
        <v>350.64</v>
      </c>
    </row>
    <row r="5" spans="1:38" ht="13.95" customHeight="1">
      <c r="A5" s="7"/>
      <c r="B5" s="1" t="s">
        <v>10</v>
      </c>
      <c r="C5" s="2">
        <v>265.2</v>
      </c>
      <c r="D5" s="7"/>
    </row>
    <row r="6" spans="1:38">
      <c r="A6" s="7"/>
      <c r="B6" s="1" t="s">
        <v>0</v>
      </c>
      <c r="C6" s="2">
        <v>373.68</v>
      </c>
      <c r="D6" s="7"/>
    </row>
    <row r="7" spans="1:38">
      <c r="A7" s="7"/>
      <c r="D7" s="7"/>
    </row>
    <row r="8" spans="1:38">
      <c r="A8" s="7"/>
      <c r="B8" s="11" t="s">
        <v>1</v>
      </c>
      <c r="C8" s="13"/>
      <c r="D8" s="7"/>
    </row>
    <row r="9" spans="1:38">
      <c r="A9" s="7"/>
      <c r="B9" t="s">
        <v>11</v>
      </c>
      <c r="C9" s="2">
        <v>207.7</v>
      </c>
      <c r="D9" s="7"/>
    </row>
    <row r="10" spans="1:38">
      <c r="A10" s="7"/>
      <c r="B10" t="s">
        <v>12</v>
      </c>
      <c r="C10" s="2">
        <v>307.68</v>
      </c>
      <c r="D10" s="7"/>
    </row>
    <row r="11" spans="1:38">
      <c r="A11" s="7"/>
      <c r="B11" t="s">
        <v>13</v>
      </c>
      <c r="C11" s="2">
        <v>2.5</v>
      </c>
      <c r="D11" s="7"/>
    </row>
    <row r="12" spans="1:38" ht="13.95" customHeight="1">
      <c r="A12" s="7"/>
      <c r="B12" t="s">
        <v>9</v>
      </c>
      <c r="C12" s="2">
        <v>7.5</v>
      </c>
      <c r="D12" s="7"/>
    </row>
    <row r="13" spans="1:38">
      <c r="A13" s="7"/>
      <c r="B13" s="7"/>
      <c r="C13" s="7"/>
      <c r="D13" s="7"/>
    </row>
    <row r="14" spans="1:38" ht="37.200000000000003" customHeight="1">
      <c r="D14" s="3"/>
      <c r="E14" s="17" t="s">
        <v>4</v>
      </c>
      <c r="F14" s="18"/>
      <c r="H14" s="10">
        <v>1</v>
      </c>
    </row>
    <row r="15" spans="1:38" ht="28.8">
      <c r="E15" s="17" t="s">
        <v>8</v>
      </c>
      <c r="F15" s="18"/>
      <c r="H15" s="6">
        <v>1</v>
      </c>
    </row>
    <row r="18" spans="5:12" ht="23.4">
      <c r="E18" s="9" t="str">
        <f>"U betaalt per jaar"</f>
        <v>U betaalt per jaar</v>
      </c>
      <c r="F18" s="5">
        <f>IFERROR(IF(H15=1,$C$9+$H14*$C$11*52-($C$12*H15),$C$10+$H14*$C$11*52-($C$12*H15)),"")</f>
        <v>330.2</v>
      </c>
      <c r="G18" s="4" t="s">
        <v>2</v>
      </c>
      <c r="H18" s="5">
        <f>IFERROR(IF(H15=1,ABS(F18-AL3),ABS(AL4-F18)),"")</f>
        <v>83.47999999999999</v>
      </c>
      <c r="I18" s="4" t="str">
        <f>IFERROR(IF(AL1&lt;0,"per jaar méér, vergeleken met 2021!","per jaar minder, vergeleken met 2021!"),"")</f>
        <v>per jaar méér, vergeleken met 2021!</v>
      </c>
      <c r="J18" s="4"/>
      <c r="K18" s="4"/>
      <c r="L18" s="4"/>
    </row>
    <row r="19" spans="5:12" ht="23.4">
      <c r="F19" s="14"/>
      <c r="G19" s="4" t="s">
        <v>14</v>
      </c>
      <c r="H19" s="5">
        <f>IFERROR(IF(H15=1,ABS(F18-C5),ABS(C6-F18)),"")</f>
        <v>65</v>
      </c>
      <c r="I19" s="4" t="str">
        <f>IFERROR(IF(AL2&lt;0,"per jaar méér, vergeleken met 2022!","per jaar minder, vergeleken met 2022!"),"")</f>
        <v>per jaar méér, vergeleken met 2022!</v>
      </c>
    </row>
    <row r="21" spans="5:12">
      <c r="E21" s="19" t="s">
        <v>5</v>
      </c>
      <c r="F21" s="20"/>
      <c r="G21" s="20"/>
      <c r="H21" s="20"/>
      <c r="I21" s="21"/>
      <c r="J21" s="21"/>
      <c r="K21" s="21"/>
    </row>
    <row r="22" spans="5:12" ht="17.399999999999999">
      <c r="E22" s="22" t="s">
        <v>6</v>
      </c>
      <c r="F22" s="23"/>
      <c r="G22" s="23"/>
    </row>
    <row r="23" spans="5:12" ht="17.399999999999999">
      <c r="E23" s="8" t="s">
        <v>7</v>
      </c>
    </row>
    <row r="24" spans="5:12">
      <c r="J24" s="14"/>
    </row>
  </sheetData>
  <mergeCells count="5">
    <mergeCell ref="A2:D2"/>
    <mergeCell ref="E14:F14"/>
    <mergeCell ref="E21:K21"/>
    <mergeCell ref="E22:G22"/>
    <mergeCell ref="E15:F15"/>
  </mergeCells>
  <conditionalFormatting sqref="H19">
    <cfRule type="expression" dxfId="6" priority="41">
      <formula>F19&lt;C6</formula>
    </cfRule>
    <cfRule type="expression" dxfId="5" priority="42">
      <formula>F19&gt;C6</formula>
    </cfRule>
    <cfRule type="expression" dxfId="4" priority="43">
      <formula>"D20&gt;B2"</formula>
    </cfRule>
  </conditionalFormatting>
  <conditionalFormatting sqref="H18">
    <cfRule type="expression" dxfId="3" priority="4">
      <formula>AL1&gt;0</formula>
    </cfRule>
    <cfRule type="expression" dxfId="2" priority="5">
      <formula>AL1&lt;0</formula>
    </cfRule>
    <cfRule type="expression" priority="6">
      <formula>AL1&lt;0</formula>
    </cfRule>
  </conditionalFormatting>
  <conditionalFormatting sqref="H19">
    <cfRule type="expression" dxfId="1" priority="1">
      <formula>AL2&gt;0</formula>
    </cfRule>
    <cfRule type="expression" dxfId="0" priority="2">
      <formula>AL2&lt;0</formula>
    </cfRule>
    <cfRule type="expression" priority="3">
      <formula>AL2&lt;0</formula>
    </cfRule>
  </conditionalFormatting>
  <hyperlinks>
    <hyperlink ref="E21" r:id="rId1" display="Bezoek ook onze website via : www.realistischambacht.nl"/>
    <hyperlink ref="E22:G22" r:id="rId2" display="- verkiezingsprogramma/speerpunten"/>
    <hyperlink ref="E23" r:id="rId3"/>
  </hyperlinks>
  <pageMargins left="0.7" right="0.7" top="0.75" bottom="0.75" header="0.3" footer="0.3"/>
  <pageSetup paperSize="9" orientation="portrait" horizontalDpi="4294967292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AfvalCalculator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Oene Doevendans</dc:creator>
  <cp:lastModifiedBy>Oene Doevendans</cp:lastModifiedBy>
  <dcterms:created xsi:type="dcterms:W3CDTF">2021-12-02T17:50:06Z</dcterms:created>
  <dcterms:modified xsi:type="dcterms:W3CDTF">2022-01-19T09:12:55Z</dcterms:modified>
</cp:coreProperties>
</file>